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75" windowWidth="12300" windowHeight="6570" activeTab="1"/>
  </bookViews>
  <sheets>
    <sheet name="Instrukcja" sheetId="1" r:id="rId1"/>
    <sheet name="Nota" sheetId="2" r:id="rId2"/>
    <sheet name="Odbiorcy" sheetId="3" r:id="rId3"/>
    <sheet name="Konta" sheetId="4" r:id="rId4"/>
  </sheets>
  <definedNames>
    <definedName name="_xlfn.IFERROR" hidden="1">#NAME?</definedName>
    <definedName name="_xlfn.IFNA" hidden="1">#NAME?</definedName>
    <definedName name="Konta">OFFSET('Konta'!$A$2,0,0,COUNTA('Konta'!$A:$A),1)</definedName>
    <definedName name="_xlnm.Print_Area" localSheetId="1">'Nota'!$F$1:$T$48</definedName>
    <definedName name="odbiorcy">OFFSET('Odbiorcy'!$A$2,0,0,COUNTA('Odbiorcy'!$A:$A),1)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<sst xmlns="http://schemas.openxmlformats.org/spreadsheetml/2006/main" count="63" uniqueCount="48">
  <si>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                                                                                                                                                </t>
  </si>
  <si>
    <t>NOTA KSIĘGOWA</t>
  </si>
  <si>
    <t>Prosimy o zgodne z nami zaksięgowanie następujących pozycji</t>
  </si>
  <si>
    <t>OBCIĄŻYLIŚMY</t>
  </si>
  <si>
    <t>UZNALIŚMY</t>
  </si>
  <si>
    <t>TREŚĆ</t>
  </si>
  <si>
    <t>ZAŁĄCZNIKÓW</t>
  </si>
  <si>
    <t>z dnia</t>
  </si>
  <si>
    <t>GŁÓWNY KSIĘGOWY</t>
  </si>
  <si>
    <t>DYREKTOR</t>
  </si>
  <si>
    <t>WYSTAWCA</t>
  </si>
  <si>
    <t>ODBIORCA</t>
  </si>
  <si>
    <t>Kod pocztowy</t>
  </si>
  <si>
    <t>Miasto</t>
  </si>
  <si>
    <t>Ulica nr , nr lokalu</t>
  </si>
  <si>
    <t>Odbiorca</t>
  </si>
  <si>
    <t>1.</t>
  </si>
  <si>
    <t xml:space="preserve">W arkuszu </t>
  </si>
  <si>
    <t>2.</t>
  </si>
  <si>
    <t xml:space="preserve">Przechodzimy do arkusza </t>
  </si>
  <si>
    <t>3.</t>
  </si>
  <si>
    <t>na strzałkę pojawiającą się w prawym dolnym rogu komórki.</t>
  </si>
  <si>
    <t>UWAGA!</t>
  </si>
  <si>
    <t>Rozpoczynanie pracy z drukiem Nota Księgowa</t>
  </si>
  <si>
    <t>Odbiorcy</t>
  </si>
  <si>
    <t>Nota</t>
  </si>
  <si>
    <t xml:space="preserve">Wypełniamy pola zaznaczone kolorem żółtym. W polu nabywca wybieramy Odbiorcę z listy rozwijanej po kliknięciu </t>
  </si>
  <si>
    <t>Jeżeli nie wybrano Odbiorcy zapis pojawiający się w polu adresowym nie jest błędem.</t>
  </si>
  <si>
    <t>Obciążamy Was kwotą</t>
  </si>
  <si>
    <t>słownie</t>
  </si>
  <si>
    <t>Należność prosimy wpłacić na konto:</t>
  </si>
  <si>
    <t>Nazwa Banku</t>
  </si>
  <si>
    <t>Nr konta</t>
  </si>
  <si>
    <t>Nazwa Konta</t>
  </si>
  <si>
    <t>Budżet</t>
  </si>
  <si>
    <t>ZFŚS</t>
  </si>
  <si>
    <t>CITI HANDLOWY</t>
  </si>
  <si>
    <t>Konta</t>
  </si>
  <si>
    <t>należy uzupełnić numery kont przypisane dla danej placówki</t>
  </si>
  <si>
    <t>4.</t>
  </si>
  <si>
    <t>WRD</t>
  </si>
  <si>
    <t>KONTO DO WPŁATY</t>
  </si>
  <si>
    <t>należy wpisać nazwę oraz dane aderowe nowego odbiorcy Noty.</t>
  </si>
  <si>
    <t>Numer kolejny noty</t>
  </si>
  <si>
    <t>Dzielnicowe Biuro Finansów Oświaty Bielany</t>
  </si>
  <si>
    <t>01-882</t>
  </si>
  <si>
    <t>Warszawa</t>
  </si>
  <si>
    <t>ul. Żeromskiego 29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</si>
</sst>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_z_ł"/>
    <numFmt numFmtId="166" formatCode="#,##0.00\ &quot;zł&quot;"/>
  </numFmts>
  <fonts count="4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2"/>
      <name val="Arial"/>
      <family val="0"/>
    </font>
    <font>
      <b/>
      <i/>
      <u val="doubleAccounting"/>
      <sz val="18"/>
      <name val="Arial"/>
      <family val="2"/>
    </font>
    <font>
      <b/>
      <sz val="10"/>
      <color indexed="10"/>
      <name val="Arial"/>
      <family val="2"/>
    </font>
    <font>
      <b/>
      <i/>
      <u val="doub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color indexed="5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hair"/>
      <top style="thin"/>
      <bottom style="dashed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46" applyFill="1">
      <alignment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8" fillId="36" borderId="0" xfId="0" applyFont="1" applyFill="1" applyAlignment="1">
      <alignment/>
    </xf>
    <xf numFmtId="0" fontId="0" fillId="0" borderId="17" xfId="0" applyBorder="1" applyAlignment="1">
      <alignment/>
    </xf>
    <xf numFmtId="0" fontId="3" fillId="39" borderId="17" xfId="0" applyFont="1" applyFill="1" applyBorder="1" applyAlignment="1">
      <alignment horizontal="center"/>
    </xf>
    <xf numFmtId="0" fontId="3" fillId="39" borderId="17" xfId="0" applyFont="1" applyFill="1" applyBorder="1" applyAlignment="1">
      <alignment/>
    </xf>
    <xf numFmtId="49" fontId="3" fillId="39" borderId="17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9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40" borderId="0" xfId="0" applyFont="1" applyFill="1" applyAlignment="1">
      <alignment horizontal="center"/>
    </xf>
    <xf numFmtId="0" fontId="3" fillId="41" borderId="17" xfId="0" applyFont="1" applyFill="1" applyBorder="1" applyAlignment="1" applyProtection="1">
      <alignment horizontal="center"/>
      <protection locked="0"/>
    </xf>
    <xf numFmtId="164" fontId="3" fillId="41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/>
    </xf>
    <xf numFmtId="0" fontId="11" fillId="42" borderId="21" xfId="0" applyFont="1" applyFill="1" applyBorder="1" applyAlignment="1" applyProtection="1">
      <alignment horizontal="center" vertical="center"/>
      <protection/>
    </xf>
    <xf numFmtId="0" fontId="0" fillId="42" borderId="22" xfId="0" applyFont="1" applyFill="1" applyBorder="1" applyAlignment="1" applyProtection="1">
      <alignment horizontal="center" vertical="center"/>
      <protection/>
    </xf>
    <xf numFmtId="0" fontId="0" fillId="42" borderId="23" xfId="0" applyFill="1" applyBorder="1" applyAlignment="1" applyProtection="1">
      <alignment horizontal="center" vertical="center"/>
      <protection locked="0"/>
    </xf>
    <xf numFmtId="0" fontId="7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3" borderId="2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65" fontId="6" fillId="0" borderId="28" xfId="0" applyNumberFormat="1" applyFont="1" applyFill="1" applyBorder="1" applyAlignment="1" applyProtection="1">
      <alignment horizontal="center" vertical="center"/>
      <protection/>
    </xf>
    <xf numFmtId="165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165" fontId="6" fillId="0" borderId="31" xfId="0" applyNumberFormat="1" applyFont="1" applyFill="1" applyBorder="1" applyAlignment="1" applyProtection="1">
      <alignment horizontal="center" vertical="center"/>
      <protection/>
    </xf>
    <xf numFmtId="165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165" fontId="6" fillId="0" borderId="39" xfId="0" applyNumberFormat="1" applyFont="1" applyFill="1" applyBorder="1" applyAlignment="1" applyProtection="1">
      <alignment horizontal="center" vertical="center"/>
      <protection/>
    </xf>
    <xf numFmtId="165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165" fontId="6" fillId="0" borderId="42" xfId="0" applyNumberFormat="1" applyFont="1" applyBorder="1" applyAlignment="1" applyProtection="1">
      <alignment horizontal="left" vertical="center"/>
      <protection/>
    </xf>
    <xf numFmtId="165" fontId="6" fillId="0" borderId="40" xfId="0" applyNumberFormat="1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14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164" fontId="6" fillId="0" borderId="48" xfId="0" applyNumberFormat="1" applyFont="1" applyBorder="1" applyAlignment="1" applyProtection="1">
      <alignment horizontal="center" vertical="center"/>
      <protection/>
    </xf>
    <xf numFmtId="164" fontId="6" fillId="0" borderId="49" xfId="0" applyNumberFormat="1" applyFont="1" applyBorder="1" applyAlignment="1" applyProtection="1">
      <alignment horizontal="center" vertical="center"/>
      <protection/>
    </xf>
    <xf numFmtId="164" fontId="6" fillId="0" borderId="50" xfId="0" applyNumberFormat="1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3" fillId="34" borderId="53" xfId="0" applyFont="1" applyFill="1" applyBorder="1" applyAlignment="1" applyProtection="1">
      <alignment horizontal="center" vertical="center" textRotation="90" shrinkToFit="1"/>
      <protection/>
    </xf>
    <xf numFmtId="0" fontId="3" fillId="34" borderId="54" xfId="0" applyFont="1" applyFill="1" applyBorder="1" applyAlignment="1" applyProtection="1">
      <alignment horizontal="center" vertical="center" textRotation="90" shrinkToFit="1"/>
      <protection/>
    </xf>
    <xf numFmtId="0" fontId="3" fillId="34" borderId="55" xfId="0" applyFont="1" applyFill="1" applyBorder="1" applyAlignment="1" applyProtection="1">
      <alignment horizontal="center" vertical="center" textRotation="90" shrinkToFit="1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center" vertical="center" shrinkToFit="1"/>
      <protection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165" fontId="6" fillId="35" borderId="28" xfId="0" applyNumberFormat="1" applyFont="1" applyFill="1" applyBorder="1" applyAlignment="1" applyProtection="1">
      <alignment horizontal="center" vertical="center"/>
      <protection locked="0"/>
    </xf>
    <xf numFmtId="165" fontId="6" fillId="35" borderId="29" xfId="0" applyNumberFormat="1" applyFont="1" applyFill="1" applyBorder="1" applyAlignment="1" applyProtection="1">
      <alignment horizontal="center" vertical="center"/>
      <protection locked="0"/>
    </xf>
    <xf numFmtId="165" fontId="6" fillId="35" borderId="39" xfId="0" applyNumberFormat="1" applyFont="1" applyFill="1" applyBorder="1" applyAlignment="1" applyProtection="1">
      <alignment horizontal="center" vertical="center"/>
      <protection locked="0"/>
    </xf>
    <xf numFmtId="165" fontId="6" fillId="35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 textRotation="90" shrinkToFit="1"/>
      <protection/>
    </xf>
    <xf numFmtId="0" fontId="5" fillId="34" borderId="54" xfId="0" applyFont="1" applyFill="1" applyBorder="1" applyAlignment="1" applyProtection="1">
      <alignment horizontal="center" vertical="center" textRotation="90" shrinkToFit="1"/>
      <protection/>
    </xf>
    <xf numFmtId="0" fontId="5" fillId="34" borderId="55" xfId="0" applyFont="1" applyFill="1" applyBorder="1" applyAlignment="1" applyProtection="1">
      <alignment horizontal="center" vertical="center" textRotation="90" shrinkToFit="1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14" fontId="6" fillId="35" borderId="35" xfId="0" applyNumberFormat="1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165" fontId="6" fillId="35" borderId="31" xfId="0" applyNumberFormat="1" applyFont="1" applyFill="1" applyBorder="1" applyAlignment="1" applyProtection="1">
      <alignment horizontal="center" vertical="center"/>
      <protection locked="0"/>
    </xf>
    <xf numFmtId="165" fontId="6" fillId="35" borderId="32" xfId="0" applyNumberFormat="1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left" vertical="center"/>
      <protection locked="0"/>
    </xf>
    <xf numFmtId="0" fontId="6" fillId="35" borderId="30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43" borderId="19" xfId="0" applyFont="1" applyFill="1" applyBorder="1" applyAlignment="1" applyProtection="1">
      <alignment horizontal="center" vertical="center"/>
      <protection locked="0"/>
    </xf>
    <xf numFmtId="0" fontId="6" fillId="43" borderId="2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6" fillId="0" borderId="29" xfId="0" applyFont="1" applyFill="1" applyBorder="1" applyAlignment="1" applyProtection="1">
      <alignment horizontal="left" vertical="center" shrinkToFit="1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165" fontId="6" fillId="0" borderId="42" xfId="0" applyNumberFormat="1" applyFont="1" applyFill="1" applyBorder="1" applyAlignment="1" applyProtection="1">
      <alignment horizontal="left" vertical="center"/>
      <protection/>
    </xf>
    <xf numFmtId="165" fontId="6" fillId="0" borderId="40" xfId="0" applyNumberFormat="1" applyFont="1" applyFill="1" applyBorder="1" applyAlignment="1" applyProtection="1">
      <alignment horizontal="left" vertical="center"/>
      <protection/>
    </xf>
    <xf numFmtId="0" fontId="12" fillId="44" borderId="64" xfId="0" applyFont="1" applyFill="1" applyBorder="1" applyAlignment="1" applyProtection="1">
      <alignment horizontal="center" vertical="center"/>
      <protection/>
    </xf>
    <xf numFmtId="0" fontId="12" fillId="44" borderId="65" xfId="0" applyFont="1" applyFill="1" applyBorder="1" applyAlignment="1" applyProtection="1">
      <alignment horizontal="center" vertical="center"/>
      <protection/>
    </xf>
    <xf numFmtId="0" fontId="12" fillId="44" borderId="66" xfId="0" applyFont="1" applyFill="1" applyBorder="1" applyAlignment="1" applyProtection="1">
      <alignment horizontal="center" vertical="center"/>
      <protection/>
    </xf>
    <xf numFmtId="0" fontId="12" fillId="44" borderId="67" xfId="0" applyFont="1" applyFill="1" applyBorder="1" applyAlignment="1" applyProtection="1">
      <alignment horizontal="center" vertical="center"/>
      <protection/>
    </xf>
    <xf numFmtId="0" fontId="12" fillId="44" borderId="0" xfId="0" applyFont="1" applyFill="1" applyBorder="1" applyAlignment="1" applyProtection="1">
      <alignment horizontal="center" vertical="center"/>
      <protection/>
    </xf>
    <xf numFmtId="0" fontId="12" fillId="44" borderId="68" xfId="0" applyFont="1" applyFill="1" applyBorder="1" applyAlignment="1" applyProtection="1">
      <alignment horizontal="center" vertical="center"/>
      <protection/>
    </xf>
    <xf numFmtId="0" fontId="10" fillId="45" borderId="64" xfId="0" applyFont="1" applyFill="1" applyBorder="1" applyAlignment="1" applyProtection="1">
      <alignment horizontal="center"/>
      <protection/>
    </xf>
    <xf numFmtId="0" fontId="10" fillId="45" borderId="65" xfId="0" applyFont="1" applyFill="1" applyBorder="1" applyAlignment="1" applyProtection="1">
      <alignment horizontal="center"/>
      <protection/>
    </xf>
    <xf numFmtId="0" fontId="10" fillId="45" borderId="66" xfId="0" applyFont="1" applyFill="1" applyBorder="1" applyAlignment="1" applyProtection="1">
      <alignment horizontal="center"/>
      <protection/>
    </xf>
    <xf numFmtId="0" fontId="11" fillId="37" borderId="69" xfId="0" applyFont="1" applyFill="1" applyBorder="1" applyAlignment="1" applyProtection="1">
      <alignment horizontal="center"/>
      <protection locked="0"/>
    </xf>
    <xf numFmtId="0" fontId="11" fillId="37" borderId="70" xfId="0" applyFont="1" applyFill="1" applyBorder="1" applyAlignment="1" applyProtection="1">
      <alignment horizontal="center"/>
      <protection locked="0"/>
    </xf>
    <xf numFmtId="0" fontId="11" fillId="37" borderId="71" xfId="0" applyFont="1" applyFill="1" applyBorder="1" applyAlignment="1" applyProtection="1">
      <alignment horizontal="center"/>
      <protection locked="0"/>
    </xf>
    <xf numFmtId="0" fontId="6" fillId="35" borderId="72" xfId="0" applyFont="1" applyFill="1" applyBorder="1" applyAlignment="1" applyProtection="1">
      <alignment horizontal="center" vertical="center"/>
      <protection locked="0"/>
    </xf>
    <xf numFmtId="0" fontId="6" fillId="35" borderId="73" xfId="0" applyFont="1" applyFill="1" applyBorder="1" applyAlignment="1" applyProtection="1">
      <alignment horizontal="center" vertical="center"/>
      <protection locked="0"/>
    </xf>
    <xf numFmtId="0" fontId="6" fillId="35" borderId="74" xfId="0" applyFont="1" applyFill="1" applyBorder="1" applyAlignment="1" applyProtection="1">
      <alignment horizontal="center" vertical="center"/>
      <protection locked="0"/>
    </xf>
    <xf numFmtId="0" fontId="6" fillId="35" borderId="7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35" borderId="80" xfId="0" applyFont="1" applyFill="1" applyBorder="1" applyAlignment="1" applyProtection="1">
      <alignment horizontal="center" vertical="center" shrinkToFit="1"/>
      <protection locked="0"/>
    </xf>
    <xf numFmtId="0" fontId="6" fillId="35" borderId="81" xfId="0" applyFont="1" applyFill="1" applyBorder="1" applyAlignment="1" applyProtection="1">
      <alignment horizontal="center" vertical="center" shrinkToFit="1"/>
      <protection locked="0"/>
    </xf>
    <xf numFmtId="0" fontId="6" fillId="35" borderId="82" xfId="0" applyFont="1" applyFill="1" applyBorder="1" applyAlignment="1" applyProtection="1">
      <alignment horizontal="center" vertical="center" shrinkToFit="1"/>
      <protection locked="0"/>
    </xf>
    <xf numFmtId="0" fontId="6" fillId="35" borderId="83" xfId="0" applyFont="1" applyFill="1" applyBorder="1" applyAlignment="1" applyProtection="1">
      <alignment horizontal="center" vertical="center" shrinkToFit="1"/>
      <protection locked="0"/>
    </xf>
    <xf numFmtId="0" fontId="6" fillId="35" borderId="84" xfId="0" applyFont="1" applyFill="1" applyBorder="1" applyAlignment="1" applyProtection="1">
      <alignment horizontal="center" vertical="center" shrinkToFit="1"/>
      <protection locked="0"/>
    </xf>
    <xf numFmtId="0" fontId="6" fillId="35" borderId="85" xfId="0" applyFont="1" applyFill="1" applyBorder="1" applyAlignment="1" applyProtection="1">
      <alignment horizontal="center" vertical="center" shrinkToFit="1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/>
    </xf>
    <xf numFmtId="164" fontId="6" fillId="0" borderId="87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MÓJ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3</xdr:row>
      <xdr:rowOff>133350</xdr:rowOff>
    </xdr:from>
    <xdr:to>
      <xdr:col>4</xdr:col>
      <xdr:colOff>228600</xdr:colOff>
      <xdr:row>5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6677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C2:L16"/>
  <sheetViews>
    <sheetView showRowColHeaders="0" zoomScalePageLayoutView="0" workbookViewId="0" topLeftCell="A1">
      <selection activeCell="Q68" sqref="Q68"/>
    </sheetView>
  </sheetViews>
  <sheetFormatPr defaultColWidth="8.8515625" defaultRowHeight="12.75"/>
  <cols>
    <col min="1" max="2" width="8.8515625" style="15" customWidth="1"/>
    <col min="3" max="3" width="3.57421875" style="15" customWidth="1"/>
    <col min="4" max="4" width="10.8515625" style="15" customWidth="1"/>
    <col min="5" max="5" width="11.7109375" style="15" bestFit="1" customWidth="1"/>
    <col min="6" max="16384" width="8.8515625" style="15" customWidth="1"/>
  </cols>
  <sheetData>
    <row r="2" ht="12.75">
      <c r="E2" s="16"/>
    </row>
    <row r="3" spans="3:11" ht="25.5">
      <c r="C3" s="45" t="s">
        <v>23</v>
      </c>
      <c r="D3" s="45"/>
      <c r="E3" s="45"/>
      <c r="F3" s="45"/>
      <c r="G3" s="45"/>
      <c r="H3" s="45"/>
      <c r="I3" s="45"/>
      <c r="J3" s="45"/>
      <c r="K3" s="45"/>
    </row>
    <row r="4" spans="3:12" ht="12.75" customHeight="1"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3:12" ht="12.75" customHeight="1">
      <c r="C5" s="33" t="s">
        <v>16</v>
      </c>
      <c r="D5" s="32" t="s">
        <v>17</v>
      </c>
      <c r="E5" s="34" t="s">
        <v>37</v>
      </c>
      <c r="F5" s="46" t="s">
        <v>38</v>
      </c>
      <c r="G5" s="46"/>
      <c r="H5" s="46"/>
      <c r="I5" s="46"/>
      <c r="J5" s="46"/>
      <c r="K5" s="46"/>
      <c r="L5" s="46"/>
    </row>
    <row r="6" spans="3:12" ht="12.75" customHeight="1"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3:6" ht="12.75">
      <c r="C7" s="15" t="s">
        <v>18</v>
      </c>
      <c r="D7" s="15" t="s">
        <v>17</v>
      </c>
      <c r="E7" s="17" t="s">
        <v>24</v>
      </c>
      <c r="F7" s="15" t="s">
        <v>42</v>
      </c>
    </row>
    <row r="9" spans="3:6" ht="12.75">
      <c r="C9" s="15" t="s">
        <v>20</v>
      </c>
      <c r="D9" s="15" t="s">
        <v>19</v>
      </c>
      <c r="F9" s="18" t="s">
        <v>25</v>
      </c>
    </row>
    <row r="11" spans="3:4" ht="12.75">
      <c r="C11" s="15" t="s">
        <v>39</v>
      </c>
      <c r="D11" s="15" t="s">
        <v>26</v>
      </c>
    </row>
    <row r="12" ht="12.75">
      <c r="D12" s="15" t="s">
        <v>21</v>
      </c>
    </row>
    <row r="15" ht="12.75">
      <c r="D15" s="19" t="s">
        <v>22</v>
      </c>
    </row>
    <row r="16" ht="12.75">
      <c r="C16" s="15" t="s">
        <v>27</v>
      </c>
    </row>
  </sheetData>
  <sheetProtection sheet="1" objects="1" scenarios="1" selectLockedCells="1"/>
  <mergeCells count="2">
    <mergeCell ref="C3:K3"/>
    <mergeCell ref="F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5"/>
    <pageSetUpPr fitToPage="1"/>
  </sheetPr>
  <dimension ref="B1:AC50"/>
  <sheetViews>
    <sheetView showGridLines="0" showRowColHeaders="0" showZeros="0" tabSelected="1" zoomScale="75" zoomScaleNormal="75" zoomScalePageLayoutView="0" workbookViewId="0" topLeftCell="A1">
      <selection activeCell="I15" sqref="I15:R15"/>
    </sheetView>
  </sheetViews>
  <sheetFormatPr defaultColWidth="0" defaultRowHeight="12.75" zeroHeight="1"/>
  <cols>
    <col min="1" max="1" width="9.140625" style="1" customWidth="1"/>
    <col min="2" max="2" width="6.140625" style="1" customWidth="1"/>
    <col min="3" max="5" width="9.140625" style="1" customWidth="1"/>
    <col min="6" max="7" width="2.7109375" style="1" customWidth="1"/>
    <col min="8" max="8" width="25.7109375" style="1" customWidth="1"/>
    <col min="9" max="9" width="8.7109375" style="1" customWidth="1"/>
    <col min="10" max="10" width="0.9921875" style="1" customWidth="1"/>
    <col min="11" max="11" width="2.57421875" style="1" customWidth="1"/>
    <col min="12" max="13" width="5.8515625" style="1" customWidth="1"/>
    <col min="14" max="14" width="18.00390625" style="1" customWidth="1"/>
    <col min="15" max="15" width="15.00390625" style="1" customWidth="1"/>
    <col min="16" max="16" width="0.9921875" style="1" customWidth="1"/>
    <col min="17" max="17" width="4.8515625" style="1" customWidth="1"/>
    <col min="18" max="18" width="9.140625" style="1" customWidth="1"/>
    <col min="19" max="19" width="25.7109375" style="1" customWidth="1"/>
    <col min="20" max="20" width="2.28125" style="1" customWidth="1"/>
    <col min="21" max="28" width="9.140625" style="1" hidden="1" customWidth="1"/>
    <col min="29" max="29" width="9.7109375" style="1" hidden="1" customWidth="1"/>
    <col min="30" max="16384" width="9.140625" style="1" hidden="1" customWidth="1"/>
  </cols>
  <sheetData>
    <row r="1" spans="6:20" ht="8.25" customHeight="1" thickBot="1">
      <c r="F1" s="108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</row>
    <row r="2" spans="2:20" ht="24.75" customHeight="1">
      <c r="B2" s="163" t="s">
        <v>41</v>
      </c>
      <c r="C2" s="164"/>
      <c r="D2" s="165"/>
      <c r="E2" s="41"/>
      <c r="F2" s="112"/>
      <c r="G2" s="130" t="s">
        <v>10</v>
      </c>
      <c r="H2" s="177"/>
      <c r="I2" s="178"/>
      <c r="J2" s="50"/>
      <c r="K2" s="113" t="s">
        <v>11</v>
      </c>
      <c r="L2" s="169"/>
      <c r="M2" s="170"/>
      <c r="N2" s="171"/>
      <c r="O2" s="171"/>
      <c r="P2" s="171"/>
      <c r="Q2" s="171"/>
      <c r="R2" s="171"/>
      <c r="S2" s="172"/>
      <c r="T2" s="111"/>
    </row>
    <row r="3" spans="2:20" ht="24.75" customHeight="1" thickBot="1">
      <c r="B3" s="166"/>
      <c r="C3" s="167"/>
      <c r="D3" s="168"/>
      <c r="F3" s="112"/>
      <c r="G3" s="131"/>
      <c r="H3" s="179"/>
      <c r="I3" s="180"/>
      <c r="J3" s="50"/>
      <c r="K3" s="114"/>
      <c r="L3" s="173">
        <f>_xlfn.IFNA(VLOOKUP(L2,Odbiorcy!A:D,4,0),"")</f>
      </c>
      <c r="M3" s="174"/>
      <c r="N3" s="175"/>
      <c r="O3" s="175"/>
      <c r="P3" s="175"/>
      <c r="Q3" s="175"/>
      <c r="R3" s="175"/>
      <c r="S3" s="176"/>
      <c r="T3" s="111"/>
    </row>
    <row r="4" spans="6:20" ht="24.75" customHeight="1">
      <c r="F4" s="112"/>
      <c r="G4" s="132"/>
      <c r="H4" s="181"/>
      <c r="I4" s="182"/>
      <c r="J4" s="50"/>
      <c r="K4" s="115"/>
      <c r="L4" s="183">
        <f>_xlfn.IFNA(VLOOKUP(L2,Odbiorcy!A:D,2,0),"")</f>
      </c>
      <c r="M4" s="184"/>
      <c r="N4" s="185"/>
      <c r="O4" s="149">
        <f>_xlfn.IFNA(VLOOKUP(L2,Odbiorcy!A:D,3,0),"")</f>
      </c>
      <c r="P4" s="149"/>
      <c r="Q4" s="149"/>
      <c r="R4" s="149"/>
      <c r="S4" s="150"/>
      <c r="T4" s="111"/>
    </row>
    <row r="5" spans="6:20" ht="4.5" customHeight="1">
      <c r="F5" s="1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11"/>
    </row>
    <row r="6" spans="6:20" ht="24.75" customHeight="1" thickBot="1">
      <c r="F6" s="112"/>
      <c r="G6" s="101" t="s">
        <v>1</v>
      </c>
      <c r="H6" s="102"/>
      <c r="I6" s="102"/>
      <c r="J6" s="102"/>
      <c r="K6" s="103"/>
      <c r="L6" s="134" t="str">
        <f>AC8</f>
        <v>0001/2017</v>
      </c>
      <c r="M6" s="135"/>
      <c r="N6" s="136"/>
      <c r="O6" s="75" t="s">
        <v>7</v>
      </c>
      <c r="P6" s="76"/>
      <c r="Q6" s="137"/>
      <c r="R6" s="138"/>
      <c r="S6" s="139"/>
      <c r="T6" s="111"/>
    </row>
    <row r="7" spans="2:20" ht="17.25" customHeight="1">
      <c r="B7" s="157" t="s">
        <v>43</v>
      </c>
      <c r="C7" s="158"/>
      <c r="D7" s="159"/>
      <c r="F7" s="112"/>
      <c r="G7" s="74" t="s">
        <v>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11"/>
    </row>
    <row r="8" spans="2:29" ht="19.5" customHeight="1">
      <c r="B8" s="160"/>
      <c r="C8" s="161"/>
      <c r="D8" s="162"/>
      <c r="F8" s="112"/>
      <c r="G8" s="75" t="s">
        <v>3</v>
      </c>
      <c r="H8" s="76"/>
      <c r="I8" s="77" t="s">
        <v>5</v>
      </c>
      <c r="J8" s="78"/>
      <c r="K8" s="78"/>
      <c r="L8" s="78"/>
      <c r="M8" s="78"/>
      <c r="N8" s="78"/>
      <c r="O8" s="78"/>
      <c r="P8" s="78"/>
      <c r="Q8" s="78"/>
      <c r="R8" s="79"/>
      <c r="S8" s="7" t="s">
        <v>4</v>
      </c>
      <c r="T8" s="111"/>
      <c r="AC8" s="1" t="str">
        <f ca="1">CONCATENATE(TEXT(B9,"0000"),"/",TEXT(TODAY(),"rrrr"),IF(C9&lt;&gt;0,CONCATENATE("/",C9),""),IF(D9&lt;&gt;0,CONCATENATE("/",D9),""))</f>
        <v>0001/2017</v>
      </c>
    </row>
    <row r="9" spans="2:20" ht="24.75" customHeight="1" thickBot="1">
      <c r="B9" s="42">
        <v>1</v>
      </c>
      <c r="C9" s="44"/>
      <c r="D9" s="43"/>
      <c r="F9" s="112"/>
      <c r="G9" s="128"/>
      <c r="H9" s="129"/>
      <c r="I9" s="153" t="s">
        <v>28</v>
      </c>
      <c r="J9" s="154"/>
      <c r="K9" s="154"/>
      <c r="L9" s="154"/>
      <c r="M9" s="154"/>
      <c r="N9" s="155">
        <f>G9</f>
        <v>0</v>
      </c>
      <c r="O9" s="155"/>
      <c r="P9" s="155"/>
      <c r="Q9" s="155"/>
      <c r="R9" s="156"/>
      <c r="S9" s="12"/>
      <c r="T9" s="111"/>
    </row>
    <row r="10" spans="6:29" ht="24.75" customHeight="1">
      <c r="F10" s="112"/>
      <c r="G10" s="126"/>
      <c r="H10" s="127"/>
      <c r="I10" s="28" t="s">
        <v>29</v>
      </c>
      <c r="J10" s="29"/>
      <c r="K10" s="151" t="str">
        <f>słownie(G9)</f>
        <v>zero złotych zero groszy</v>
      </c>
      <c r="L10" s="151"/>
      <c r="M10" s="151"/>
      <c r="N10" s="151"/>
      <c r="O10" s="151"/>
      <c r="P10" s="151"/>
      <c r="Q10" s="151"/>
      <c r="R10" s="152"/>
      <c r="S10" s="13"/>
      <c r="T10" s="111"/>
      <c r="AC10" s="1" t="b">
        <v>1</v>
      </c>
    </row>
    <row r="11" spans="6:20" ht="24.75" customHeight="1">
      <c r="F11" s="112"/>
      <c r="G11" s="126"/>
      <c r="H11" s="127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3"/>
      <c r="T11" s="111"/>
    </row>
    <row r="12" spans="6:20" ht="24.75" customHeight="1">
      <c r="F12" s="112"/>
      <c r="G12" s="126"/>
      <c r="H12" s="127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3"/>
      <c r="T12" s="111"/>
    </row>
    <row r="13" spans="6:20" ht="24.75" customHeight="1">
      <c r="F13" s="112"/>
      <c r="G13" s="126"/>
      <c r="H13" s="127"/>
      <c r="I13" s="142"/>
      <c r="J13" s="143"/>
      <c r="K13" s="143"/>
      <c r="L13" s="143"/>
      <c r="M13" s="143"/>
      <c r="N13" s="143"/>
      <c r="O13" s="143"/>
      <c r="P13" s="143"/>
      <c r="Q13" s="143"/>
      <c r="R13" s="143"/>
      <c r="S13" s="13"/>
      <c r="T13" s="111"/>
    </row>
    <row r="14" spans="6:20" ht="24.75" customHeight="1">
      <c r="F14" s="112"/>
      <c r="G14" s="126"/>
      <c r="H14" s="127"/>
      <c r="I14" s="142"/>
      <c r="J14" s="143"/>
      <c r="K14" s="143"/>
      <c r="L14" s="143"/>
      <c r="M14" s="143"/>
      <c r="N14" s="143"/>
      <c r="O14" s="143"/>
      <c r="P14" s="143"/>
      <c r="Q14" s="143"/>
      <c r="R14" s="143"/>
      <c r="S14" s="13"/>
      <c r="T14" s="111"/>
    </row>
    <row r="15" spans="6:20" ht="24.75" customHeight="1">
      <c r="F15" s="112"/>
      <c r="G15" s="126"/>
      <c r="H15" s="127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3"/>
      <c r="T15" s="111"/>
    </row>
    <row r="16" spans="6:20" ht="24.75" customHeight="1">
      <c r="F16" s="112"/>
      <c r="G16" s="126"/>
      <c r="H16" s="127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3"/>
      <c r="T16" s="111"/>
    </row>
    <row r="17" spans="6:20" ht="24.75" customHeight="1">
      <c r="F17" s="112"/>
      <c r="G17" s="126"/>
      <c r="H17" s="127"/>
      <c r="I17" s="147" t="s">
        <v>30</v>
      </c>
      <c r="J17" s="148"/>
      <c r="K17" s="148"/>
      <c r="L17" s="148"/>
      <c r="M17" s="148"/>
      <c r="N17" s="148"/>
      <c r="O17" s="148"/>
      <c r="P17" s="148"/>
      <c r="Q17" s="145"/>
      <c r="R17" s="146"/>
      <c r="S17" s="13"/>
      <c r="T17" s="111"/>
    </row>
    <row r="18" spans="6:20" ht="24.75" customHeight="1">
      <c r="F18" s="112"/>
      <c r="G18" s="126"/>
      <c r="H18" s="127"/>
      <c r="I18" s="144">
        <f>_xlfn.IFNA(VLOOKUP(B3,Konta!A1:C20,2,0),"")</f>
      </c>
      <c r="J18" s="144"/>
      <c r="K18" s="144"/>
      <c r="L18" s="144"/>
      <c r="M18" s="144"/>
      <c r="N18" s="144"/>
      <c r="O18" s="144"/>
      <c r="P18" s="144"/>
      <c r="Q18" s="144"/>
      <c r="R18" s="144"/>
      <c r="S18" s="13"/>
      <c r="T18" s="111"/>
    </row>
    <row r="19" spans="6:20" ht="24.75" customHeight="1">
      <c r="F19" s="112"/>
      <c r="G19" s="140"/>
      <c r="H19" s="141"/>
      <c r="I19" s="133">
        <f>_xlfn.IFNA(VLOOKUP(B3,Konta!A1:C20,3,0),"")</f>
      </c>
      <c r="J19" s="133"/>
      <c r="K19" s="133"/>
      <c r="L19" s="133"/>
      <c r="M19" s="133"/>
      <c r="N19" s="133"/>
      <c r="O19" s="133"/>
      <c r="P19" s="133"/>
      <c r="Q19" s="133"/>
      <c r="R19" s="133"/>
      <c r="S19" s="14"/>
      <c r="T19" s="111"/>
    </row>
    <row r="20" spans="6:20" ht="6.75" customHeight="1">
      <c r="F20" s="112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11"/>
    </row>
    <row r="21" spans="6:20" ht="60" customHeight="1">
      <c r="F21" s="112"/>
      <c r="G21" s="124"/>
      <c r="H21" s="125"/>
      <c r="I21" s="50"/>
      <c r="J21" s="50"/>
      <c r="K21" s="50"/>
      <c r="L21" s="50"/>
      <c r="M21" s="59"/>
      <c r="N21" s="60"/>
      <c r="O21" s="61"/>
      <c r="P21" s="50"/>
      <c r="Q21" s="53"/>
      <c r="R21" s="54"/>
      <c r="S21" s="55"/>
      <c r="T21" s="111"/>
    </row>
    <row r="22" spans="6:20" ht="10.5" customHeight="1">
      <c r="F22" s="112"/>
      <c r="G22" s="56" t="s">
        <v>6</v>
      </c>
      <c r="H22" s="57"/>
      <c r="I22" s="50"/>
      <c r="J22" s="50"/>
      <c r="K22" s="50"/>
      <c r="L22" s="50"/>
      <c r="M22" s="56" t="s">
        <v>8</v>
      </c>
      <c r="N22" s="58"/>
      <c r="O22" s="57"/>
      <c r="P22" s="50"/>
      <c r="Q22" s="56" t="s">
        <v>9</v>
      </c>
      <c r="R22" s="58"/>
      <c r="S22" s="57"/>
      <c r="T22" s="111"/>
    </row>
    <row r="23" spans="6:20" ht="12.75"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</row>
    <row r="24" spans="6:20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ht="12" customHeight="1">
      <c r="T25" s="4"/>
    </row>
    <row r="26" spans="6:20" ht="8.25" customHeight="1">
      <c r="F26" s="108" t="s">
        <v>0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</row>
    <row r="27" spans="6:20" ht="24.75" customHeight="1">
      <c r="F27" s="112"/>
      <c r="G27" s="113" t="s">
        <v>10</v>
      </c>
      <c r="H27" s="116">
        <f>H2</f>
        <v>0</v>
      </c>
      <c r="I27" s="117"/>
      <c r="J27" s="50"/>
      <c r="K27" s="113" t="s">
        <v>11</v>
      </c>
      <c r="L27" s="118">
        <f>L2</f>
        <v>0</v>
      </c>
      <c r="M27" s="119"/>
      <c r="N27" s="120"/>
      <c r="O27" s="120"/>
      <c r="P27" s="120"/>
      <c r="Q27" s="120"/>
      <c r="R27" s="120"/>
      <c r="S27" s="121"/>
      <c r="T27" s="111"/>
    </row>
    <row r="28" spans="6:20" ht="24.75" customHeight="1">
      <c r="F28" s="112"/>
      <c r="G28" s="114"/>
      <c r="H28" s="122">
        <f>H3</f>
        <v>0</v>
      </c>
      <c r="I28" s="123"/>
      <c r="J28" s="50"/>
      <c r="K28" s="114"/>
      <c r="L28" s="90">
        <f>L3</f>
      </c>
      <c r="M28" s="91"/>
      <c r="N28" s="92"/>
      <c r="O28" s="92"/>
      <c r="P28" s="92"/>
      <c r="Q28" s="92"/>
      <c r="R28" s="92"/>
      <c r="S28" s="93"/>
      <c r="T28" s="111"/>
    </row>
    <row r="29" spans="6:20" ht="24.75" customHeight="1">
      <c r="F29" s="112"/>
      <c r="G29" s="115"/>
      <c r="H29" s="94">
        <f>H4</f>
        <v>0</v>
      </c>
      <c r="I29" s="95"/>
      <c r="J29" s="50"/>
      <c r="K29" s="115"/>
      <c r="L29" s="96">
        <f>L4</f>
      </c>
      <c r="M29" s="97"/>
      <c r="N29" s="98"/>
      <c r="O29" s="99">
        <f>O4</f>
      </c>
      <c r="P29" s="99"/>
      <c r="Q29" s="99"/>
      <c r="R29" s="99"/>
      <c r="S29" s="100"/>
      <c r="T29" s="111"/>
    </row>
    <row r="30" spans="6:20" ht="4.5" customHeight="1">
      <c r="F30" s="112"/>
      <c r="G30" s="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111"/>
    </row>
    <row r="31" spans="6:20" ht="24.75" customHeight="1">
      <c r="F31" s="112"/>
      <c r="G31" s="101" t="s">
        <v>1</v>
      </c>
      <c r="H31" s="102"/>
      <c r="I31" s="102"/>
      <c r="J31" s="102"/>
      <c r="K31" s="103"/>
      <c r="L31" s="104" t="str">
        <f>L6</f>
        <v>0001/2017</v>
      </c>
      <c r="M31" s="105"/>
      <c r="N31" s="106"/>
      <c r="O31" s="75" t="s">
        <v>7</v>
      </c>
      <c r="P31" s="76"/>
      <c r="Q31" s="87">
        <f>Q6</f>
        <v>0</v>
      </c>
      <c r="R31" s="88"/>
      <c r="S31" s="89"/>
      <c r="T31" s="111"/>
    </row>
    <row r="32" spans="6:20" ht="17.25" customHeight="1">
      <c r="F32" s="112"/>
      <c r="G32" s="5"/>
      <c r="H32" s="72" t="s">
        <v>2</v>
      </c>
      <c r="I32" s="73"/>
      <c r="J32" s="73"/>
      <c r="K32" s="73"/>
      <c r="L32" s="74"/>
      <c r="M32" s="74"/>
      <c r="N32" s="74"/>
      <c r="O32" s="74"/>
      <c r="P32" s="74"/>
      <c r="Q32" s="74"/>
      <c r="R32" s="74"/>
      <c r="S32" s="74"/>
      <c r="T32" s="111"/>
    </row>
    <row r="33" spans="6:20" ht="19.5" customHeight="1">
      <c r="F33" s="112"/>
      <c r="G33" s="75" t="s">
        <v>3</v>
      </c>
      <c r="H33" s="76"/>
      <c r="I33" s="77" t="s">
        <v>5</v>
      </c>
      <c r="J33" s="78"/>
      <c r="K33" s="78"/>
      <c r="L33" s="78"/>
      <c r="M33" s="78"/>
      <c r="N33" s="78"/>
      <c r="O33" s="78"/>
      <c r="P33" s="78"/>
      <c r="Q33" s="78"/>
      <c r="R33" s="79"/>
      <c r="S33" s="11" t="s">
        <v>4</v>
      </c>
      <c r="T33" s="111"/>
    </row>
    <row r="34" spans="6:20" ht="24.75" customHeight="1">
      <c r="F34" s="112"/>
      <c r="G34" s="80">
        <f>G9</f>
        <v>0</v>
      </c>
      <c r="H34" s="81"/>
      <c r="I34" s="82" t="str">
        <f>I9</f>
        <v>Obciążamy Was kwotą</v>
      </c>
      <c r="J34" s="83"/>
      <c r="K34" s="83"/>
      <c r="L34" s="83"/>
      <c r="M34" s="83"/>
      <c r="N34" s="84">
        <f>N9</f>
        <v>0</v>
      </c>
      <c r="O34" s="84"/>
      <c r="P34" s="84"/>
      <c r="Q34" s="84"/>
      <c r="R34" s="85"/>
      <c r="S34" s="8">
        <f>S9</f>
        <v>0</v>
      </c>
      <c r="T34" s="111"/>
    </row>
    <row r="35" spans="6:20" ht="24.75" customHeight="1">
      <c r="F35" s="112"/>
      <c r="G35" s="62">
        <f aca="true" t="shared" si="0" ref="G35:G43">G10</f>
        <v>0</v>
      </c>
      <c r="H35" s="63"/>
      <c r="I35" s="26" t="str">
        <f aca="true" t="shared" si="1" ref="I35:I44">I10</f>
        <v>słownie</v>
      </c>
      <c r="J35" s="27"/>
      <c r="K35" s="69" t="str">
        <f>K10</f>
        <v>zero złotych zero groszy</v>
      </c>
      <c r="L35" s="69"/>
      <c r="M35" s="69"/>
      <c r="N35" s="69"/>
      <c r="O35" s="69"/>
      <c r="P35" s="69"/>
      <c r="Q35" s="69"/>
      <c r="R35" s="86"/>
      <c r="S35" s="9">
        <f aca="true" t="shared" si="2" ref="S35:S44">S10</f>
        <v>0</v>
      </c>
      <c r="T35" s="111"/>
    </row>
    <row r="36" spans="6:20" ht="24.75" customHeight="1">
      <c r="F36" s="112"/>
      <c r="G36" s="62">
        <f t="shared" si="0"/>
        <v>0</v>
      </c>
      <c r="H36" s="63"/>
      <c r="I36" s="64">
        <f t="shared" si="1"/>
        <v>0</v>
      </c>
      <c r="J36" s="64"/>
      <c r="K36" s="64"/>
      <c r="L36" s="64"/>
      <c r="M36" s="64"/>
      <c r="N36" s="64"/>
      <c r="O36" s="64"/>
      <c r="P36" s="64"/>
      <c r="Q36" s="64"/>
      <c r="R36" s="64"/>
      <c r="S36" s="9">
        <f t="shared" si="2"/>
        <v>0</v>
      </c>
      <c r="T36" s="111"/>
    </row>
    <row r="37" spans="6:20" ht="24.75" customHeight="1">
      <c r="F37" s="112"/>
      <c r="G37" s="62">
        <f t="shared" si="0"/>
        <v>0</v>
      </c>
      <c r="H37" s="63"/>
      <c r="I37" s="64">
        <f t="shared" si="1"/>
        <v>0</v>
      </c>
      <c r="J37" s="64"/>
      <c r="K37" s="64"/>
      <c r="L37" s="64"/>
      <c r="M37" s="64"/>
      <c r="N37" s="64"/>
      <c r="O37" s="64"/>
      <c r="P37" s="64"/>
      <c r="Q37" s="64"/>
      <c r="R37" s="64"/>
      <c r="S37" s="9">
        <f t="shared" si="2"/>
        <v>0</v>
      </c>
      <c r="T37" s="111"/>
    </row>
    <row r="38" spans="6:20" ht="24.75" customHeight="1">
      <c r="F38" s="112"/>
      <c r="G38" s="62">
        <f t="shared" si="0"/>
        <v>0</v>
      </c>
      <c r="H38" s="63"/>
      <c r="I38" s="64">
        <f t="shared" si="1"/>
        <v>0</v>
      </c>
      <c r="J38" s="64"/>
      <c r="K38" s="64"/>
      <c r="L38" s="64"/>
      <c r="M38" s="64"/>
      <c r="N38" s="64"/>
      <c r="O38" s="64"/>
      <c r="P38" s="64"/>
      <c r="Q38" s="64"/>
      <c r="R38" s="64"/>
      <c r="S38" s="9">
        <f t="shared" si="2"/>
        <v>0</v>
      </c>
      <c r="T38" s="111"/>
    </row>
    <row r="39" spans="6:20" ht="24.75" customHeight="1">
      <c r="F39" s="112"/>
      <c r="G39" s="62">
        <f t="shared" si="0"/>
        <v>0</v>
      </c>
      <c r="H39" s="63"/>
      <c r="I39" s="64">
        <f t="shared" si="1"/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9">
        <f t="shared" si="2"/>
        <v>0</v>
      </c>
      <c r="T39" s="111"/>
    </row>
    <row r="40" spans="6:20" ht="24.75" customHeight="1">
      <c r="F40" s="112"/>
      <c r="G40" s="62">
        <f t="shared" si="0"/>
        <v>0</v>
      </c>
      <c r="H40" s="63"/>
      <c r="I40" s="64">
        <f t="shared" si="1"/>
        <v>0</v>
      </c>
      <c r="J40" s="64"/>
      <c r="K40" s="64"/>
      <c r="L40" s="64"/>
      <c r="M40" s="64"/>
      <c r="N40" s="64"/>
      <c r="O40" s="64"/>
      <c r="P40" s="64"/>
      <c r="Q40" s="64"/>
      <c r="R40" s="64"/>
      <c r="S40" s="9">
        <f t="shared" si="2"/>
        <v>0</v>
      </c>
      <c r="T40" s="111"/>
    </row>
    <row r="41" spans="6:20" ht="24.75" customHeight="1">
      <c r="F41" s="112"/>
      <c r="G41" s="62">
        <f t="shared" si="0"/>
        <v>0</v>
      </c>
      <c r="H41" s="63"/>
      <c r="I41" s="64">
        <f t="shared" si="1"/>
        <v>0</v>
      </c>
      <c r="J41" s="64"/>
      <c r="K41" s="64"/>
      <c r="L41" s="64"/>
      <c r="M41" s="64"/>
      <c r="N41" s="64"/>
      <c r="O41" s="64"/>
      <c r="P41" s="64"/>
      <c r="Q41" s="64"/>
      <c r="R41" s="64"/>
      <c r="S41" s="9">
        <f t="shared" si="2"/>
        <v>0</v>
      </c>
      <c r="T41" s="111"/>
    </row>
    <row r="42" spans="6:20" ht="24.75" customHeight="1">
      <c r="F42" s="112"/>
      <c r="G42" s="62">
        <f t="shared" si="0"/>
        <v>0</v>
      </c>
      <c r="H42" s="63"/>
      <c r="I42" s="68" t="str">
        <f t="shared" si="1"/>
        <v>Należność prosimy wpłacić na konto:</v>
      </c>
      <c r="J42" s="69"/>
      <c r="K42" s="69"/>
      <c r="L42" s="69"/>
      <c r="M42" s="69"/>
      <c r="N42" s="69"/>
      <c r="O42" s="27"/>
      <c r="P42" s="27"/>
      <c r="Q42" s="70"/>
      <c r="R42" s="71"/>
      <c r="S42" s="9">
        <f t="shared" si="2"/>
        <v>0</v>
      </c>
      <c r="T42" s="111"/>
    </row>
    <row r="43" spans="6:20" ht="24.75" customHeight="1">
      <c r="F43" s="112"/>
      <c r="G43" s="62">
        <f t="shared" si="0"/>
        <v>0</v>
      </c>
      <c r="H43" s="63"/>
      <c r="I43" s="64">
        <f t="shared" si="1"/>
      </c>
      <c r="J43" s="64"/>
      <c r="K43" s="64"/>
      <c r="L43" s="64"/>
      <c r="M43" s="64"/>
      <c r="N43" s="64"/>
      <c r="O43" s="64"/>
      <c r="P43" s="64"/>
      <c r="Q43" s="64"/>
      <c r="R43" s="64"/>
      <c r="S43" s="9">
        <f t="shared" si="2"/>
        <v>0</v>
      </c>
      <c r="T43" s="111"/>
    </row>
    <row r="44" spans="6:20" ht="24.75" customHeight="1">
      <c r="F44" s="112"/>
      <c r="G44" s="65">
        <f>G19</f>
        <v>0</v>
      </c>
      <c r="H44" s="66"/>
      <c r="I44" s="67">
        <f t="shared" si="1"/>
      </c>
      <c r="J44" s="67"/>
      <c r="K44" s="67"/>
      <c r="L44" s="67"/>
      <c r="M44" s="67"/>
      <c r="N44" s="67"/>
      <c r="O44" s="67"/>
      <c r="P44" s="67"/>
      <c r="Q44" s="67"/>
      <c r="R44" s="67"/>
      <c r="S44" s="10">
        <f t="shared" si="2"/>
        <v>0</v>
      </c>
      <c r="T44" s="111"/>
    </row>
    <row r="45" spans="6:20" ht="6.75" customHeight="1">
      <c r="F45" s="112"/>
      <c r="G45" s="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11"/>
    </row>
    <row r="46" spans="6:20" ht="60" customHeight="1">
      <c r="F46" s="112"/>
      <c r="G46" s="51">
        <f>G21</f>
        <v>0</v>
      </c>
      <c r="H46" s="52"/>
      <c r="I46" s="50"/>
      <c r="J46" s="50"/>
      <c r="K46" s="50"/>
      <c r="L46" s="50"/>
      <c r="M46" s="59"/>
      <c r="N46" s="60"/>
      <c r="O46" s="61"/>
      <c r="P46" s="50"/>
      <c r="Q46" s="53"/>
      <c r="R46" s="54"/>
      <c r="S46" s="55"/>
      <c r="T46" s="111"/>
    </row>
    <row r="47" spans="6:20" ht="10.5" customHeight="1">
      <c r="F47" s="112"/>
      <c r="G47" s="56" t="s">
        <v>6</v>
      </c>
      <c r="H47" s="57"/>
      <c r="I47" s="50"/>
      <c r="J47" s="50"/>
      <c r="K47" s="50"/>
      <c r="L47" s="50"/>
      <c r="M47" s="56" t="s">
        <v>8</v>
      </c>
      <c r="N47" s="58"/>
      <c r="O47" s="57"/>
      <c r="P47" s="50"/>
      <c r="Q47" s="56" t="s">
        <v>9</v>
      </c>
      <c r="R47" s="58"/>
      <c r="S47" s="57"/>
      <c r="T47" s="111"/>
    </row>
    <row r="48" spans="6:20" ht="12.75"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</row>
    <row r="49" ht="12.75">
      <c r="T49" s="4"/>
    </row>
    <row r="50" ht="12.75">
      <c r="T50" s="4"/>
    </row>
  </sheetData>
  <sheetProtection sheet="1" selectLockedCells="1"/>
  <mergeCells count="112">
    <mergeCell ref="B7:D8"/>
    <mergeCell ref="B2:D2"/>
    <mergeCell ref="B3:D3"/>
    <mergeCell ref="L2:S2"/>
    <mergeCell ref="L3:S3"/>
    <mergeCell ref="H2:I2"/>
    <mergeCell ref="H3:I3"/>
    <mergeCell ref="J2:J4"/>
    <mergeCell ref="H4:I4"/>
    <mergeCell ref="L4:N4"/>
    <mergeCell ref="O4:S4"/>
    <mergeCell ref="I8:R8"/>
    <mergeCell ref="I11:R11"/>
    <mergeCell ref="K10:R10"/>
    <mergeCell ref="I9:M9"/>
    <mergeCell ref="N9:R9"/>
    <mergeCell ref="G7:S7"/>
    <mergeCell ref="G18:H18"/>
    <mergeCell ref="G19:H19"/>
    <mergeCell ref="I15:R15"/>
    <mergeCell ref="I16:R16"/>
    <mergeCell ref="I18:R18"/>
    <mergeCell ref="I12:R12"/>
    <mergeCell ref="I13:R13"/>
    <mergeCell ref="I14:R14"/>
    <mergeCell ref="Q17:R17"/>
    <mergeCell ref="I17:P17"/>
    <mergeCell ref="G13:H13"/>
    <mergeCell ref="G14:H14"/>
    <mergeCell ref="G15:H15"/>
    <mergeCell ref="G16:H16"/>
    <mergeCell ref="I19:R19"/>
    <mergeCell ref="L6:N6"/>
    <mergeCell ref="Q6:S6"/>
    <mergeCell ref="O6:P6"/>
    <mergeCell ref="G6:K6"/>
    <mergeCell ref="G8:H8"/>
    <mergeCell ref="G17:H17"/>
    <mergeCell ref="F1:S1"/>
    <mergeCell ref="F2:F22"/>
    <mergeCell ref="T1:T22"/>
    <mergeCell ref="G9:H9"/>
    <mergeCell ref="G10:H10"/>
    <mergeCell ref="G11:H11"/>
    <mergeCell ref="G12:H12"/>
    <mergeCell ref="K2:K4"/>
    <mergeCell ref="G2:G4"/>
    <mergeCell ref="F23:T23"/>
    <mergeCell ref="Q21:S21"/>
    <mergeCell ref="Q22:S22"/>
    <mergeCell ref="I21:L22"/>
    <mergeCell ref="P21:P22"/>
    <mergeCell ref="G21:H21"/>
    <mergeCell ref="G22:H22"/>
    <mergeCell ref="M21:O21"/>
    <mergeCell ref="M22:O22"/>
    <mergeCell ref="G20:S20"/>
    <mergeCell ref="F26:S26"/>
    <mergeCell ref="T26:T47"/>
    <mergeCell ref="F27:F47"/>
    <mergeCell ref="G27:G29"/>
    <mergeCell ref="H27:I27"/>
    <mergeCell ref="J27:J29"/>
    <mergeCell ref="K27:K29"/>
    <mergeCell ref="L27:S27"/>
    <mergeCell ref="H28:I28"/>
    <mergeCell ref="O31:P31"/>
    <mergeCell ref="Q31:S31"/>
    <mergeCell ref="L28:S28"/>
    <mergeCell ref="H29:I29"/>
    <mergeCell ref="L29:N29"/>
    <mergeCell ref="O29:S29"/>
    <mergeCell ref="H30:S30"/>
    <mergeCell ref="G31:K31"/>
    <mergeCell ref="L31:N31"/>
    <mergeCell ref="G35:H35"/>
    <mergeCell ref="G36:H36"/>
    <mergeCell ref="I36:R36"/>
    <mergeCell ref="H32:S32"/>
    <mergeCell ref="G33:H33"/>
    <mergeCell ref="I33:R33"/>
    <mergeCell ref="G34:H34"/>
    <mergeCell ref="I34:M34"/>
    <mergeCell ref="N34:R34"/>
    <mergeCell ref="K35:R35"/>
    <mergeCell ref="G39:H39"/>
    <mergeCell ref="I39:R39"/>
    <mergeCell ref="G40:H40"/>
    <mergeCell ref="I40:R40"/>
    <mergeCell ref="G37:H37"/>
    <mergeCell ref="I37:R37"/>
    <mergeCell ref="G38:H38"/>
    <mergeCell ref="I38:R38"/>
    <mergeCell ref="G43:H43"/>
    <mergeCell ref="I43:R43"/>
    <mergeCell ref="G44:H44"/>
    <mergeCell ref="I44:R44"/>
    <mergeCell ref="G41:H41"/>
    <mergeCell ref="I41:R41"/>
    <mergeCell ref="G42:H42"/>
    <mergeCell ref="I42:N42"/>
    <mergeCell ref="Q42:R42"/>
    <mergeCell ref="F48:T48"/>
    <mergeCell ref="H45:S45"/>
    <mergeCell ref="G46:H46"/>
    <mergeCell ref="I46:L47"/>
    <mergeCell ref="P46:P47"/>
    <mergeCell ref="Q46:S46"/>
    <mergeCell ref="G47:H47"/>
    <mergeCell ref="Q47:S47"/>
    <mergeCell ref="M46:O46"/>
    <mergeCell ref="M47:O47"/>
  </mergeCells>
  <dataValidations count="2">
    <dataValidation type="list" allowBlank="1" showInputMessage="1" showErrorMessage="1" sqref="L2:S2">
      <formula1>odbiorcy</formula1>
    </dataValidation>
    <dataValidation type="list" allowBlank="1" showInputMessage="1" showErrorMessage="1" sqref="B3:D3">
      <formula1>Konta</formula1>
    </dataValidation>
  </dataValidations>
  <printOptions horizontalCentered="1"/>
  <pageMargins left="0.2362204724409449" right="0.2362204724409449" top="0.3937007874015748" bottom="0.1968503937007874" header="0.15748031496062992" footer="0.15748031496062992"/>
  <pageSetup blackAndWhite="1" fitToHeight="1" fitToWidth="1" horizontalDpi="600" verticalDpi="600" orientation="portrait" paperSize="9" scale="7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13"/>
  </sheetPr>
  <dimension ref="A1:D15"/>
  <sheetViews>
    <sheetView showGridLines="0" showRowColHeaders="0" zoomScalePageLayoutView="0" workbookViewId="0" topLeftCell="A1">
      <selection activeCell="D8" sqref="D8"/>
    </sheetView>
  </sheetViews>
  <sheetFormatPr defaultColWidth="9.140625" defaultRowHeight="19.5" customHeight="1"/>
  <cols>
    <col min="1" max="1" width="41.140625" style="40" customWidth="1"/>
    <col min="2" max="2" width="15.7109375" style="38" customWidth="1"/>
    <col min="3" max="3" width="23.421875" style="39" customWidth="1"/>
    <col min="4" max="4" width="49.28125" style="39" customWidth="1"/>
  </cols>
  <sheetData>
    <row r="1" spans="1:4" ht="19.5" customHeight="1">
      <c r="A1" s="35" t="s">
        <v>15</v>
      </c>
      <c r="B1" s="36" t="s">
        <v>12</v>
      </c>
      <c r="C1" s="35" t="s">
        <v>13</v>
      </c>
      <c r="D1" s="35" t="s">
        <v>14</v>
      </c>
    </row>
    <row r="2" spans="1:4" ht="19.5" customHeight="1">
      <c r="A2" s="40" t="s">
        <v>44</v>
      </c>
      <c r="B2" s="38" t="s">
        <v>45</v>
      </c>
      <c r="C2" s="39" t="s">
        <v>46</v>
      </c>
      <c r="D2" s="39" t="s">
        <v>47</v>
      </c>
    </row>
    <row r="11" ht="19.5" customHeight="1">
      <c r="A11" s="37"/>
    </row>
    <row r="15" ht="19.5" customHeight="1">
      <c r="C15" s="20"/>
    </row>
  </sheetData>
  <sheetProtection/>
  <dataValidations count="1">
    <dataValidation allowBlank="1" showInputMessage="1" showErrorMessage="1" promptTitle="Kod pocztowy" prompt="Wpisz kod bez myślnika." sqref="B1:B6553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12"/>
  </sheetPr>
  <dimension ref="A1:C13"/>
  <sheetViews>
    <sheetView showGridLines="0" showRowColHeaders="0" zoomScale="200" zoomScaleNormal="200" zoomScalePageLayoutView="0" workbookViewId="0" topLeftCell="A1">
      <selection activeCell="C2" sqref="C2"/>
    </sheetView>
  </sheetViews>
  <sheetFormatPr defaultColWidth="9.140625" defaultRowHeight="12.75"/>
  <cols>
    <col min="1" max="1" width="13.140625" style="0" bestFit="1" customWidth="1"/>
    <col min="2" max="2" width="22.8515625" style="0" customWidth="1"/>
    <col min="3" max="3" width="31.421875" style="25" customWidth="1"/>
  </cols>
  <sheetData>
    <row r="1" spans="1:3" ht="12.75">
      <c r="A1" s="22" t="s">
        <v>33</v>
      </c>
      <c r="B1" s="21" t="s">
        <v>31</v>
      </c>
      <c r="C1" s="23" t="s">
        <v>32</v>
      </c>
    </row>
    <row r="2" spans="1:3" ht="12.75">
      <c r="A2" s="20" t="s">
        <v>34</v>
      </c>
      <c r="B2" s="20" t="s">
        <v>36</v>
      </c>
      <c r="C2" s="24"/>
    </row>
    <row r="3" spans="1:3" ht="12.75">
      <c r="A3" s="20" t="s">
        <v>40</v>
      </c>
      <c r="B3" s="20" t="s">
        <v>36</v>
      </c>
      <c r="C3" s="24"/>
    </row>
    <row r="4" spans="1:3" ht="12.75">
      <c r="A4" s="20" t="s">
        <v>35</v>
      </c>
      <c r="B4" s="20" t="s">
        <v>36</v>
      </c>
      <c r="C4" s="24"/>
    </row>
    <row r="5" spans="1:3" ht="12.75">
      <c r="A5" s="20"/>
      <c r="B5" s="20"/>
      <c r="C5" s="24"/>
    </row>
    <row r="6" spans="1:3" ht="12.75">
      <c r="A6" s="20"/>
      <c r="B6" s="20"/>
      <c r="C6" s="24"/>
    </row>
    <row r="7" spans="1:3" ht="12.75">
      <c r="A7" s="20"/>
      <c r="B7" s="20"/>
      <c r="C7" s="24"/>
    </row>
    <row r="8" spans="1:3" ht="12.75">
      <c r="A8" s="20"/>
      <c r="B8" s="20"/>
      <c r="C8" s="24"/>
    </row>
    <row r="9" spans="1:3" ht="12.75">
      <c r="A9" s="20"/>
      <c r="B9" s="20"/>
      <c r="C9" s="24"/>
    </row>
    <row r="10" spans="1:3" ht="12.75">
      <c r="A10" s="20"/>
      <c r="B10" s="20"/>
      <c r="C10" s="24"/>
    </row>
    <row r="11" spans="1:3" ht="12.75">
      <c r="A11" s="20"/>
      <c r="B11" s="20"/>
      <c r="C11" s="24"/>
    </row>
    <row r="12" spans="1:3" ht="12.75">
      <c r="A12" s="20"/>
      <c r="B12" s="20"/>
      <c r="C12" s="24"/>
    </row>
    <row r="13" spans="1:3" ht="12.75">
      <c r="A13" s="20"/>
      <c r="B13" s="20"/>
      <c r="C1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HERAT</cp:lastModifiedBy>
  <cp:lastPrinted>2016-09-02T11:46:44Z</cp:lastPrinted>
  <dcterms:created xsi:type="dcterms:W3CDTF">2010-10-06T19:57:41Z</dcterms:created>
  <dcterms:modified xsi:type="dcterms:W3CDTF">2017-03-08T21:04:01Z</dcterms:modified>
  <cp:category/>
  <cp:version/>
  <cp:contentType/>
  <cp:contentStatus/>
</cp:coreProperties>
</file>